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turner\Desktop\"/>
    </mc:Choice>
  </mc:AlternateContent>
  <bookViews>
    <workbookView xWindow="0" yWindow="0" windowWidth="19200" windowHeight="12045"/>
  </bookViews>
  <sheets>
    <sheet name="Trip Optimizer System" sheetId="7" r:id="rId1"/>
    <sheet name="Vehicle Rental Rates" sheetId="10" r:id="rId2"/>
    <sheet name="Average MPG" sheetId="11" r:id="rId3"/>
  </sheets>
  <definedNames>
    <definedName name="_xlnm.Print_Area" localSheetId="0">'Trip Optimizer System'!$A$1:$C$32</definedName>
  </definedNames>
  <calcPr calcId="162913"/>
</workbook>
</file>

<file path=xl/calcChain.xml><?xml version="1.0" encoding="utf-8"?>
<calcChain xmlns="http://schemas.openxmlformats.org/spreadsheetml/2006/main">
  <c r="B17" i="7" l="1"/>
  <c r="B25" i="7"/>
  <c r="B26" i="7"/>
  <c r="B20" i="7"/>
  <c r="B23" i="7"/>
  <c r="B24" i="7"/>
  <c r="B27" i="7"/>
  <c r="B28" i="7"/>
</calcChain>
</file>

<file path=xl/sharedStrings.xml><?xml version="1.0" encoding="utf-8"?>
<sst xmlns="http://schemas.openxmlformats.org/spreadsheetml/2006/main" count="143" uniqueCount="79">
  <si>
    <t>Refueling</t>
  </si>
  <si>
    <t>Input Variables</t>
  </si>
  <si>
    <t>Calculated Results</t>
  </si>
  <si>
    <t>Total Reimbursement Expense</t>
  </si>
  <si>
    <t>Total Rental Cost</t>
  </si>
  <si>
    <t>Total Days in Trip (24-hr periods)</t>
  </si>
  <si>
    <t>Intermediate</t>
  </si>
  <si>
    <t>Type</t>
  </si>
  <si>
    <t>Compact</t>
  </si>
  <si>
    <t>Full Size</t>
  </si>
  <si>
    <t>Luxury</t>
  </si>
  <si>
    <t>Medium-Size Sport Utility</t>
  </si>
  <si>
    <t>Mini-Van</t>
  </si>
  <si>
    <t>Daily</t>
  </si>
  <si>
    <t>Weekly</t>
  </si>
  <si>
    <t>Sub-Compact</t>
  </si>
  <si>
    <t xml:space="preserve">        Current State Rate</t>
  </si>
  <si>
    <t>Total Miles to be Traveled During Trip</t>
  </si>
  <si>
    <t xml:space="preserve">        Use # of 24-hour periods (4 day trip = 4)</t>
  </si>
  <si>
    <t xml:space="preserve">  State Of Mississippi Trip Optimizer System: Car Rental vs Mileage Reimbursement Calculator</t>
  </si>
  <si>
    <t>City</t>
  </si>
  <si>
    <t>Highway</t>
  </si>
  <si>
    <t>Miscellaneous Fees*</t>
  </si>
  <si>
    <t>Taxes and Fees</t>
  </si>
  <si>
    <t>Mileage Reimbursement Rate (if pool car is available)</t>
  </si>
  <si>
    <t>Special Conditions</t>
  </si>
  <si>
    <t>Cost of Gasoline per Gallon**</t>
  </si>
  <si>
    <t>Enterprise Rent - A - Car</t>
  </si>
  <si>
    <t>Hertz Corporation</t>
  </si>
  <si>
    <t>Vanguard/National Car Rental</t>
  </si>
  <si>
    <t>Average MPG</t>
  </si>
  <si>
    <t>Average*</t>
  </si>
  <si>
    <t>* The average mpg value is the only value that will be used in the Trip Optimizer System</t>
  </si>
  <si>
    <t xml:space="preserve">        Chart Help:</t>
  </si>
  <si>
    <t xml:space="preserve">        Calcuation Help:</t>
  </si>
  <si>
    <r>
      <t xml:space="preserve">Mileage Reimbursement Rate (if pool car </t>
    </r>
    <r>
      <rPr>
        <b/>
        <i/>
        <u/>
        <sz val="14"/>
        <color indexed="10"/>
        <rFont val="Arial"/>
        <family val="2"/>
      </rPr>
      <t>is not</t>
    </r>
    <r>
      <rPr>
        <b/>
        <sz val="14"/>
        <color indexed="10"/>
        <rFont val="Arial"/>
        <family val="2"/>
      </rPr>
      <t xml:space="preserve"> </t>
    </r>
    <r>
      <rPr>
        <b/>
        <sz val="14"/>
        <rFont val="Arial"/>
        <family val="2"/>
      </rPr>
      <t>available)</t>
    </r>
  </si>
  <si>
    <t>Rental Cost</t>
  </si>
  <si>
    <t>** Gas prices do fluctuate but an estimated price can be retrieved from sites such as www.gasbuddy.com.</t>
  </si>
  <si>
    <t xml:space="preserve">        Input any other fees charged including but not limited to sales tax, motor vehicle tax, and etc. to be charged due to form of payment</t>
  </si>
  <si>
    <r>
      <t xml:space="preserve">         = Total Days in Trip </t>
    </r>
    <r>
      <rPr>
        <b/>
        <sz val="14"/>
        <rFont val="Arial"/>
        <family val="2"/>
      </rPr>
      <t xml:space="preserve">X </t>
    </r>
    <r>
      <rPr>
        <sz val="14"/>
        <rFont val="Arial"/>
        <family val="2"/>
      </rPr>
      <t>Car Daily Rental Price</t>
    </r>
  </si>
  <si>
    <t xml:space="preserve">         = Total Amount of Additional Taxes and Fees</t>
  </si>
  <si>
    <t>Average Rental Car Gas Mileage (MPG)</t>
  </si>
  <si>
    <t>Dollars Saved - No Pool Car Available</t>
  </si>
  <si>
    <t>Dollars Saved - Pool Car Available</t>
  </si>
  <si>
    <r>
      <t xml:space="preserve">         = Total Rental Cost </t>
    </r>
    <r>
      <rPr>
        <b/>
        <sz val="14"/>
        <rFont val="Arial"/>
        <family val="2"/>
      </rPr>
      <t xml:space="preserve"> - </t>
    </r>
    <r>
      <rPr>
        <sz val="14"/>
        <rFont val="Arial"/>
        <family val="2"/>
      </rPr>
      <t>Total Reinbursement Expense @ .535/mi</t>
    </r>
  </si>
  <si>
    <r>
      <t xml:space="preserve">         = Total Rental Cost </t>
    </r>
    <r>
      <rPr>
        <b/>
        <sz val="14"/>
        <rFont val="Arial"/>
        <family val="2"/>
      </rPr>
      <t xml:space="preserve"> - </t>
    </r>
    <r>
      <rPr>
        <sz val="14"/>
        <rFont val="Arial"/>
        <family val="2"/>
      </rPr>
      <t>Total Reinbursement Expense @ .17/mi</t>
    </r>
  </si>
  <si>
    <r>
      <t xml:space="preserve">        Input price for rental vehicle using the vehicle rental rates </t>
    </r>
    <r>
      <rPr>
        <b/>
        <u/>
        <sz val="14"/>
        <rFont val="Arial"/>
        <family val="2"/>
      </rPr>
      <t>(See Vehicle Rental Rates Tab)</t>
    </r>
  </si>
  <si>
    <r>
      <t xml:space="preserve">        Input average MPG for rental car type using the Average MPG chart </t>
    </r>
    <r>
      <rPr>
        <b/>
        <u/>
        <sz val="14"/>
        <rFont val="Arial"/>
        <family val="2"/>
      </rPr>
      <t>(See Average MPG Tab)</t>
    </r>
  </si>
  <si>
    <r>
      <t xml:space="preserve">         = Total Miles to be Traveled </t>
    </r>
    <r>
      <rPr>
        <b/>
        <sz val="14"/>
        <rFont val="Arial"/>
        <family val="2"/>
      </rPr>
      <t>X</t>
    </r>
    <r>
      <rPr>
        <sz val="14"/>
        <rFont val="Arial"/>
        <family val="2"/>
      </rPr>
      <t xml:space="preserve"> .535</t>
    </r>
  </si>
  <si>
    <r>
      <t xml:space="preserve">         = Total Miles to be Traveled </t>
    </r>
    <r>
      <rPr>
        <b/>
        <sz val="14"/>
        <rFont val="Arial"/>
        <family val="2"/>
      </rPr>
      <t>X</t>
    </r>
    <r>
      <rPr>
        <sz val="14"/>
        <rFont val="Arial"/>
        <family val="2"/>
      </rPr>
      <t xml:space="preserve"> .17</t>
    </r>
  </si>
  <si>
    <r>
      <t xml:space="preserve">         = Rental Cost </t>
    </r>
    <r>
      <rPr>
        <b/>
        <sz val="14"/>
        <rFont val="Arial"/>
        <family val="2"/>
      </rPr>
      <t xml:space="preserve">+ </t>
    </r>
    <r>
      <rPr>
        <sz val="14"/>
        <rFont val="Arial"/>
        <family val="2"/>
      </rPr>
      <t xml:space="preserve"> Taxes and Fees </t>
    </r>
    <r>
      <rPr>
        <b/>
        <sz val="14"/>
        <rFont val="Arial"/>
        <family val="2"/>
      </rPr>
      <t xml:space="preserve">+ </t>
    </r>
    <r>
      <rPr>
        <sz val="14"/>
        <rFont val="Arial"/>
        <family val="2"/>
      </rPr>
      <t xml:space="preserve"> Refueling </t>
    </r>
    <r>
      <rPr>
        <b/>
        <sz val="14"/>
        <rFont val="Arial"/>
        <family val="2"/>
      </rPr>
      <t xml:space="preserve">+ </t>
    </r>
    <r>
      <rPr>
        <sz val="14"/>
        <rFont val="Arial"/>
        <family val="2"/>
      </rPr>
      <t>Distance from Home to Rental Car Location</t>
    </r>
  </si>
  <si>
    <r>
      <t xml:space="preserve">Personal Owned Vehicle Car Cost </t>
    </r>
    <r>
      <rPr>
        <b/>
        <u/>
        <sz val="14"/>
        <color indexed="9"/>
        <rFont val="Arial"/>
        <family val="2"/>
      </rPr>
      <t>(Pool Car Available)</t>
    </r>
  </si>
  <si>
    <r>
      <t xml:space="preserve">Personal Owned Vehicle   Cost </t>
    </r>
    <r>
      <rPr>
        <b/>
        <u/>
        <sz val="14"/>
        <color indexed="9"/>
        <rFont val="Arial"/>
        <family val="2"/>
      </rPr>
      <t>(No Pool Car Available)</t>
    </r>
  </si>
  <si>
    <r>
      <t xml:space="preserve">         = (Total Miles in Trip </t>
    </r>
    <r>
      <rPr>
        <b/>
        <sz val="14"/>
        <rFont val="Arial"/>
        <family val="2"/>
      </rPr>
      <t>/</t>
    </r>
    <r>
      <rPr>
        <sz val="14"/>
        <rFont val="Arial"/>
        <family val="2"/>
      </rPr>
      <t xml:space="preserve"> Average MPG) </t>
    </r>
    <r>
      <rPr>
        <b/>
        <sz val="14"/>
        <rFont val="Arial"/>
        <family val="2"/>
      </rPr>
      <t xml:space="preserve">X </t>
    </r>
    <r>
      <rPr>
        <sz val="14"/>
        <rFont val="Arial"/>
        <family val="2"/>
      </rPr>
      <t>Cost of Gas per Gallon</t>
    </r>
  </si>
  <si>
    <r>
      <t xml:space="preserve">                                                                                     </t>
    </r>
    <r>
      <rPr>
        <b/>
        <u/>
        <sz val="14"/>
        <rFont val="Arial"/>
        <family val="2"/>
      </rPr>
      <t>Rental Car Cost</t>
    </r>
  </si>
  <si>
    <t xml:space="preserve">Vehicle Rental Daily Price </t>
  </si>
  <si>
    <t>Contract # 8200015385</t>
  </si>
  <si>
    <t>Contract # 8200015383</t>
  </si>
  <si>
    <t>Contract # 8200015368</t>
  </si>
  <si>
    <t>Landrum Enterprises: U - Save Car and Truck Rental (Meridian)</t>
  </si>
  <si>
    <t xml:space="preserve">Contract # 8200015382
</t>
  </si>
  <si>
    <t>Contract# 8200015361</t>
  </si>
  <si>
    <t>Contract # 8200015367</t>
  </si>
  <si>
    <t xml:space="preserve">David Dearman Auto Rentals: U - Save Car and Truck Rental </t>
  </si>
  <si>
    <t>Corporate ID: 1757/1785</t>
  </si>
  <si>
    <t>Corporate ID: XZ55012</t>
  </si>
  <si>
    <t>Corporate ID: 68344 or 0068344</t>
  </si>
  <si>
    <t>One Source Enterprises: U - Save Car and Truck Rental (Starkville, Tupelo, Louisville)</t>
  </si>
  <si>
    <t>Corporate ID: 1413</t>
  </si>
  <si>
    <t>Corporate ID: MSU1</t>
  </si>
  <si>
    <t xml:space="preserve">Corporate ID: XZ55012
</t>
  </si>
  <si>
    <t xml:space="preserve">        Input only the distance to the rental car location (this mileage will be doubled in the total calculation formula)</t>
  </si>
  <si>
    <t>Total Miles to Rental Car location</t>
  </si>
  <si>
    <t>Travel Dates:</t>
  </si>
  <si>
    <t xml:space="preserve">Traveler Name:                                 Agency #:                                                       </t>
  </si>
  <si>
    <t xml:space="preserve">        Input miles that exceed 100 miles per day </t>
  </si>
  <si>
    <t xml:space="preserve">        Input current pump price (Utilize the higher cost between city from which the travel will begin and the destination)</t>
  </si>
  <si>
    <t>* If the rental is not directly billed to the agency or charged on a Travel Card, sales and motor vehicle tax can be reimbursed.  Contact the rental car company to obtain the added miscellaneous fees that will be added to the total, including tax from the city of which you will be renting.</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</si>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</sst>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5" formatCode="_(* #,##0_);_(* \(#,##0\);_(* &quot;-&quot;??_);_(@_)"/>
    <numFmt numFmtId="166" formatCode="_(&quot;$&quot;* #,##0.000_);_(&quot;$&quot;* \(#,##0.000\);_(&quot;$&quot;* &quot;-&quot;??_);_(@_)"/>
    <numFmt numFmtId="167" formatCode="&quot;$&quot;#,##0.00"/>
  </numFmts>
  <fonts count="16" x14ac:knownFonts="1">
    <font>
      <sz val="10"/>
      <name val="Arial"/>
    </font>
    <font>
      <sz val="10"/>
      <name val="Arial"/>
    </font>
    <font>
      <b/>
      <sz val="10"/>
      <name val="Arial"/>
      <family val="2"/>
    </font>
    <font>
      <sz val="8"/>
      <name val="Arial"/>
      <family val="2"/>
    </font>
    <font>
      <b/>
      <sz val="9"/>
      <name val="Arial"/>
      <family val="2"/>
    </font>
    <font>
      <b/>
      <sz val="14"/>
      <name val="Arial"/>
      <family val="2"/>
    </font>
    <font>
      <b/>
      <u/>
      <sz val="14"/>
      <name val="Arial"/>
      <family val="2"/>
    </font>
    <font>
      <sz val="14"/>
      <name val="Arial"/>
      <family val="2"/>
    </font>
    <font>
      <b/>
      <sz val="12"/>
      <color indexed="9"/>
      <name val="Arial"/>
      <family val="2"/>
    </font>
    <font>
      <b/>
      <sz val="14"/>
      <color indexed="9"/>
      <name val="Arial"/>
      <family val="2"/>
    </font>
    <font>
      <b/>
      <sz val="12"/>
      <name val="Arial"/>
      <family val="2"/>
    </font>
    <font>
      <b/>
      <sz val="14"/>
      <color indexed="12"/>
      <name val="Arial"/>
      <family val="2"/>
    </font>
    <font>
      <b/>
      <i/>
      <u/>
      <sz val="14"/>
      <color indexed="10"/>
      <name val="Arial"/>
      <family val="2"/>
    </font>
    <font>
      <b/>
      <sz val="14"/>
      <color indexed="10"/>
      <name val="Arial"/>
      <family val="2"/>
    </font>
    <font>
      <u val="singleAccounting"/>
      <sz val="14"/>
      <name val="Arial"/>
      <family val="2"/>
    </font>
    <font>
      <b/>
      <u/>
      <sz val="14"/>
      <color indexed="9"/>
      <name val="Arial"/>
      <family val="2"/>
    </font>
  </fonts>
  <fills count="8">
    <fill>
      <patternFill patternType="none"/>
    </fill>
    <fill>
      <patternFill patternType="gray125"/>
    </fill>
    <fill>
      <patternFill patternType="solid">
        <fgColor indexed="8"/>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4" tint="0.59999389629810485"/>
        <bgColor indexed="64"/>
      </patternFill>
    </fill>
  </fills>
  <borders count="46">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indexed="64"/>
      </right>
      <top style="thin">
        <color theme="0"/>
      </top>
      <bottom style="thin">
        <color theme="0"/>
      </bottom>
      <diagonal/>
    </border>
    <border>
      <left style="thin">
        <color theme="0"/>
      </left>
      <right style="thin">
        <color theme="0"/>
      </right>
      <top style="medium">
        <color indexed="64"/>
      </top>
      <bottom style="thin">
        <color theme="0"/>
      </bottom>
      <diagonal/>
    </border>
    <border>
      <left style="thin">
        <color theme="0"/>
      </left>
      <right style="thin">
        <color indexed="64"/>
      </right>
      <top style="medium">
        <color indexed="64"/>
      </top>
      <bottom style="thin">
        <color theme="0"/>
      </bottom>
      <diagonal/>
    </border>
    <border>
      <left style="thin">
        <color theme="0"/>
      </left>
      <right style="thin">
        <color indexed="64"/>
      </right>
      <top style="thin">
        <color theme="0"/>
      </top>
      <bottom style="thin">
        <color theme="0"/>
      </bottom>
      <diagonal/>
    </border>
    <border>
      <left style="thin">
        <color theme="0"/>
      </left>
      <right/>
      <top style="thin">
        <color theme="0"/>
      </top>
      <bottom/>
      <diagonal/>
    </border>
    <border>
      <left/>
      <right style="thin">
        <color indexed="64"/>
      </right>
      <top style="thin">
        <color theme="0"/>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18">
    <xf numFmtId="0" fontId="0" fillId="0" borderId="0" xfId="0"/>
    <xf numFmtId="44" fontId="0" fillId="0" borderId="0" xfId="0" applyNumberFormat="1"/>
    <xf numFmtId="0" fontId="0" fillId="0" borderId="0" xfId="0" applyBorder="1"/>
    <xf numFmtId="0" fontId="4" fillId="0" borderId="0" xfId="0" applyFont="1" applyFill="1" applyBorder="1" applyAlignment="1">
      <alignment vertical="center" wrapText="1"/>
    </xf>
    <xf numFmtId="0" fontId="2" fillId="0" borderId="0" xfId="0" applyFont="1"/>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6" fillId="0" borderId="2" xfId="0" applyFont="1" applyBorder="1" applyAlignment="1">
      <alignment horizontal="center" vertical="center"/>
    </xf>
    <xf numFmtId="0" fontId="7" fillId="0" borderId="1" xfId="0" applyFont="1" applyBorder="1" applyAlignment="1">
      <alignment horizontal="center" vertical="center"/>
    </xf>
    <xf numFmtId="167" fontId="7" fillId="0" borderId="0" xfId="2" applyNumberFormat="1" applyFont="1" applyFill="1" applyBorder="1" applyAlignment="1">
      <alignment horizontal="center" vertical="center"/>
    </xf>
    <xf numFmtId="167" fontId="7" fillId="0" borderId="2" xfId="2" applyNumberFormat="1" applyFont="1" applyFill="1" applyBorder="1" applyAlignment="1">
      <alignment horizontal="center" vertical="center"/>
    </xf>
    <xf numFmtId="0" fontId="7" fillId="0" borderId="3" xfId="0" applyFont="1" applyBorder="1" applyAlignment="1">
      <alignment horizontal="center" vertical="center"/>
    </xf>
    <xf numFmtId="167" fontId="7" fillId="0" borderId="4" xfId="2" applyNumberFormat="1" applyFont="1" applyFill="1" applyBorder="1" applyAlignment="1">
      <alignment horizontal="center" vertical="center"/>
    </xf>
    <xf numFmtId="167" fontId="7" fillId="0" borderId="5" xfId="2" applyNumberFormat="1" applyFont="1" applyFill="1" applyBorder="1" applyAlignment="1">
      <alignment horizontal="center" vertical="center"/>
    </xf>
    <xf numFmtId="44" fontId="7" fillId="0" borderId="0" xfId="2" applyFont="1" applyBorder="1" applyAlignment="1">
      <alignment horizontal="center" vertical="center"/>
    </xf>
    <xf numFmtId="167" fontId="7" fillId="0" borderId="2" xfId="2" applyNumberFormat="1" applyFont="1" applyBorder="1" applyAlignment="1">
      <alignment horizontal="center" vertical="center"/>
    </xf>
    <xf numFmtId="44" fontId="7" fillId="0" borderId="4" xfId="2" applyFont="1" applyBorder="1" applyAlignment="1">
      <alignment horizontal="center" vertical="center"/>
    </xf>
    <xf numFmtId="167" fontId="7" fillId="0" borderId="5" xfId="2" applyNumberFormat="1" applyFont="1" applyBorder="1" applyAlignment="1">
      <alignment horizontal="center" vertical="center"/>
    </xf>
    <xf numFmtId="0" fontId="0" fillId="0" borderId="0" xfId="0" applyAlignment="1">
      <alignment horizontal="center" vertical="center"/>
    </xf>
    <xf numFmtId="0" fontId="7" fillId="0" borderId="0" xfId="0" applyFont="1" applyBorder="1" applyAlignment="1">
      <alignment horizontal="center" vertical="center"/>
    </xf>
    <xf numFmtId="0" fontId="7" fillId="0" borderId="4" xfId="0" applyFont="1" applyBorder="1" applyAlignment="1">
      <alignment horizontal="center" vertical="center"/>
    </xf>
    <xf numFmtId="0" fontId="5" fillId="0" borderId="0" xfId="0" applyFont="1" applyAlignment="1"/>
    <xf numFmtId="0" fontId="6"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11" fillId="4" borderId="9" xfId="0" applyFont="1" applyFill="1" applyBorder="1" applyAlignment="1" applyProtection="1">
      <alignment horizontal="center"/>
      <protection locked="0"/>
    </xf>
    <xf numFmtId="0" fontId="11" fillId="4" borderId="10" xfId="0" applyFont="1" applyFill="1" applyBorder="1" applyAlignment="1" applyProtection="1">
      <alignment horizontal="center"/>
      <protection locked="0"/>
    </xf>
    <xf numFmtId="0" fontId="11" fillId="4" borderId="10" xfId="0" applyFont="1" applyFill="1" applyBorder="1" applyAlignment="1" applyProtection="1">
      <alignment horizontal="center" vertical="center"/>
      <protection locked="0"/>
    </xf>
    <xf numFmtId="44" fontId="11" fillId="4" borderId="10" xfId="2" applyFont="1" applyFill="1" applyBorder="1" applyAlignment="1" applyProtection="1">
      <alignment horizontal="center"/>
      <protection locked="0"/>
    </xf>
    <xf numFmtId="0" fontId="11" fillId="4" borderId="11" xfId="0" applyFont="1" applyFill="1" applyBorder="1" applyAlignment="1" applyProtection="1">
      <alignment horizontal="center" vertical="center"/>
      <protection locked="0"/>
    </xf>
    <xf numFmtId="0" fontId="0" fillId="0" borderId="0" xfId="0" applyAlignment="1"/>
    <xf numFmtId="0" fontId="9" fillId="2" borderId="38" xfId="0" applyFont="1" applyFill="1" applyBorder="1" applyAlignment="1">
      <alignment horizontal="center"/>
    </xf>
    <xf numFmtId="0" fontId="9" fillId="2" borderId="38" xfId="0" applyFont="1" applyFill="1" applyBorder="1" applyAlignment="1">
      <alignment horizontal="center" vertical="center"/>
    </xf>
    <xf numFmtId="0" fontId="9" fillId="2" borderId="12" xfId="0" applyFont="1" applyFill="1" applyBorder="1" applyAlignment="1" applyProtection="1">
      <alignment horizontal="left"/>
      <protection locked="0"/>
    </xf>
    <xf numFmtId="0" fontId="5" fillId="0" borderId="13" xfId="0" applyFont="1" applyBorder="1" applyAlignment="1" applyProtection="1">
      <alignment horizontal="center" vertical="center"/>
      <protection locked="0"/>
    </xf>
    <xf numFmtId="0" fontId="7" fillId="0" borderId="14" xfId="0" applyFont="1" applyBorder="1" applyAlignment="1" applyProtection="1">
      <alignment horizontal="left" wrapText="1"/>
      <protection locked="0"/>
    </xf>
    <xf numFmtId="0" fontId="5" fillId="0" borderId="15" xfId="0" applyFont="1" applyBorder="1" applyAlignment="1" applyProtection="1">
      <alignment horizontal="center" vertical="center"/>
      <protection locked="0"/>
    </xf>
    <xf numFmtId="0" fontId="7" fillId="0" borderId="16" xfId="0" applyFont="1" applyBorder="1" applyAlignment="1" applyProtection="1">
      <alignment horizontal="left" wrapText="1"/>
      <protection locked="0"/>
    </xf>
    <xf numFmtId="0" fontId="5" fillId="0" borderId="15" xfId="0" applyFont="1" applyBorder="1" applyAlignment="1" applyProtection="1">
      <alignment horizontal="center" vertical="center" wrapText="1"/>
      <protection locked="0"/>
    </xf>
    <xf numFmtId="0" fontId="7" fillId="0" borderId="16" xfId="0" applyFont="1" applyBorder="1" applyAlignment="1" applyProtection="1">
      <alignment horizontal="left" vertical="center" wrapText="1"/>
      <protection locked="0"/>
    </xf>
    <xf numFmtId="0" fontId="5" fillId="0" borderId="17" xfId="0" applyFont="1" applyBorder="1" applyAlignment="1" applyProtection="1">
      <alignment horizontal="center" vertical="center"/>
      <protection locked="0"/>
    </xf>
    <xf numFmtId="0" fontId="7" fillId="0" borderId="18" xfId="0" applyFont="1" applyBorder="1" applyAlignment="1" applyProtection="1">
      <alignment horizontal="left" wrapText="1"/>
      <protection locked="0"/>
    </xf>
    <xf numFmtId="0" fontId="9" fillId="2" borderId="13" xfId="0" applyFont="1" applyFill="1" applyBorder="1" applyAlignment="1" applyProtection="1">
      <alignment horizontal="center"/>
      <protection locked="0"/>
    </xf>
    <xf numFmtId="0" fontId="9" fillId="2" borderId="14" xfId="0" applyFont="1" applyFill="1" applyBorder="1" applyAlignment="1" applyProtection="1">
      <alignment horizontal="left"/>
      <protection locked="0"/>
    </xf>
    <xf numFmtId="0" fontId="7" fillId="0" borderId="15" xfId="0" applyFont="1" applyBorder="1" applyProtection="1">
      <protection locked="0"/>
    </xf>
    <xf numFmtId="0" fontId="5" fillId="0" borderId="16" xfId="0" applyFont="1" applyFill="1" applyBorder="1" applyAlignment="1" applyProtection="1">
      <alignment vertical="center" wrapText="1"/>
      <protection locked="0"/>
    </xf>
    <xf numFmtId="0" fontId="7" fillId="5" borderId="15" xfId="0" applyFont="1" applyFill="1" applyBorder="1" applyProtection="1">
      <protection locked="0"/>
    </xf>
    <xf numFmtId="0" fontId="7" fillId="0" borderId="16" xfId="0" applyFont="1" applyBorder="1" applyProtection="1">
      <protection locked="0"/>
    </xf>
    <xf numFmtId="0" fontId="7" fillId="0" borderId="15" xfId="0" applyFont="1" applyBorder="1" applyAlignment="1" applyProtection="1">
      <protection locked="0"/>
    </xf>
    <xf numFmtId="0" fontId="7" fillId="0" borderId="16" xfId="0" applyFont="1" applyBorder="1" applyAlignment="1" applyProtection="1">
      <alignment vertical="center"/>
      <protection locked="0"/>
    </xf>
    <xf numFmtId="0" fontId="7" fillId="5" borderId="15" xfId="0" applyFont="1" applyFill="1" applyBorder="1" applyAlignment="1" applyProtection="1">
      <alignment vertical="center"/>
      <protection locked="0"/>
    </xf>
    <xf numFmtId="0" fontId="7" fillId="0" borderId="16" xfId="0" applyFont="1" applyBorder="1" applyAlignment="1" applyProtection="1">
      <alignment horizontal="center" wrapText="1"/>
      <protection locked="0"/>
    </xf>
    <xf numFmtId="0" fontId="5" fillId="6" borderId="15" xfId="0" applyFont="1" applyFill="1" applyBorder="1" applyProtection="1">
      <protection locked="0"/>
    </xf>
    <xf numFmtId="0" fontId="0" fillId="0" borderId="19" xfId="0" applyBorder="1" applyProtection="1">
      <protection locked="0"/>
    </xf>
    <xf numFmtId="0" fontId="0" fillId="0" borderId="0" xfId="0" applyAlignment="1">
      <alignment horizontal="center"/>
    </xf>
    <xf numFmtId="0" fontId="9" fillId="2" borderId="9" xfId="0" applyFont="1" applyFill="1" applyBorder="1" applyAlignment="1" applyProtection="1">
      <alignment horizontal="center"/>
      <protection locked="0"/>
    </xf>
    <xf numFmtId="0" fontId="7" fillId="0" borderId="10" xfId="0" applyFont="1" applyBorder="1" applyAlignment="1" applyProtection="1">
      <alignment horizontal="center"/>
      <protection locked="0"/>
    </xf>
    <xf numFmtId="165" fontId="7" fillId="0" borderId="10" xfId="1" applyNumberFormat="1" applyFont="1" applyBorder="1" applyAlignment="1" applyProtection="1">
      <alignment horizontal="center"/>
      <protection locked="0"/>
    </xf>
    <xf numFmtId="165" fontId="0" fillId="0" borderId="20" xfId="1" applyNumberFormat="1" applyFont="1" applyBorder="1" applyAlignment="1" applyProtection="1">
      <alignment horizontal="center"/>
      <protection locked="0"/>
    </xf>
    <xf numFmtId="0" fontId="0" fillId="0" borderId="21" xfId="0" applyBorder="1" applyProtection="1">
      <protection locked="0"/>
    </xf>
    <xf numFmtId="0" fontId="5" fillId="0" borderId="22" xfId="0" applyFont="1" applyFill="1" applyBorder="1" applyAlignment="1" applyProtection="1">
      <alignment vertical="center" wrapText="1"/>
      <protection locked="0"/>
    </xf>
    <xf numFmtId="44" fontId="5" fillId="5" borderId="10" xfId="0" applyNumberFormat="1" applyFont="1" applyFill="1" applyBorder="1" applyAlignment="1" applyProtection="1">
      <alignment horizontal="center"/>
      <protection hidden="1"/>
    </xf>
    <xf numFmtId="44" fontId="7" fillId="0" borderId="10" xfId="0" applyNumberFormat="1" applyFont="1" applyBorder="1" applyAlignment="1" applyProtection="1">
      <alignment horizontal="center"/>
      <protection hidden="1"/>
    </xf>
    <xf numFmtId="44" fontId="7" fillId="0" borderId="10" xfId="2" applyFont="1" applyBorder="1" applyAlignment="1" applyProtection="1">
      <alignment horizontal="center"/>
      <protection hidden="1"/>
    </xf>
    <xf numFmtId="44" fontId="14" fillId="0" borderId="10" xfId="2" applyFont="1" applyBorder="1" applyAlignment="1" applyProtection="1">
      <alignment horizontal="center"/>
      <protection hidden="1"/>
    </xf>
    <xf numFmtId="44" fontId="5" fillId="5" borderId="10" xfId="0" applyNumberFormat="1" applyFont="1" applyFill="1" applyBorder="1" applyAlignment="1" applyProtection="1">
      <alignment horizontal="center" vertical="center"/>
      <protection hidden="1"/>
    </xf>
    <xf numFmtId="44" fontId="5" fillId="6" borderId="10" xfId="0" applyNumberFormat="1" applyFont="1" applyFill="1" applyBorder="1" applyAlignment="1" applyProtection="1">
      <alignment horizontal="center"/>
      <protection hidden="1"/>
    </xf>
    <xf numFmtId="44" fontId="5" fillId="6" borderId="23" xfId="0" applyNumberFormat="1" applyFont="1" applyFill="1" applyBorder="1" applyAlignment="1" applyProtection="1">
      <alignment horizontal="center"/>
      <protection hidden="1"/>
    </xf>
    <xf numFmtId="44" fontId="5" fillId="0" borderId="10" xfId="2" applyNumberFormat="1" applyFont="1" applyBorder="1" applyAlignment="1" applyProtection="1">
      <alignment horizontal="center"/>
    </xf>
    <xf numFmtId="166" fontId="5" fillId="0" borderId="10" xfId="2" applyNumberFormat="1" applyFont="1" applyBorder="1" applyAlignment="1" applyProtection="1">
      <alignment horizontal="center"/>
    </xf>
    <xf numFmtId="0" fontId="7" fillId="0" borderId="24" xfId="0" applyFont="1" applyBorder="1" applyAlignment="1" applyProtection="1">
      <alignment horizontal="left" vertical="center"/>
      <protection locked="0"/>
    </xf>
    <xf numFmtId="0" fontId="7" fillId="0" borderId="25" xfId="0" applyFont="1" applyBorder="1" applyAlignment="1" applyProtection="1">
      <alignment horizontal="left" vertical="center"/>
      <protection locked="0"/>
    </xf>
    <xf numFmtId="0" fontId="7" fillId="0" borderId="26" xfId="0" applyFont="1" applyBorder="1" applyAlignment="1" applyProtection="1">
      <alignment horizontal="left" vertical="center"/>
      <protection locked="0"/>
    </xf>
    <xf numFmtId="0" fontId="8" fillId="2" borderId="27" xfId="0" applyFont="1" applyFill="1" applyBorder="1" applyAlignment="1" applyProtection="1">
      <alignment horizontal="center"/>
      <protection locked="0"/>
    </xf>
    <xf numFmtId="0" fontId="8" fillId="2" borderId="28" xfId="0" applyFont="1" applyFill="1" applyBorder="1" applyAlignment="1" applyProtection="1">
      <alignment horizontal="center"/>
      <protection locked="0"/>
    </xf>
    <xf numFmtId="0" fontId="8" fillId="2" borderId="29" xfId="0" applyFont="1" applyFill="1" applyBorder="1" applyAlignment="1" applyProtection="1">
      <alignment horizontal="center"/>
      <protection locked="0"/>
    </xf>
    <xf numFmtId="0" fontId="6" fillId="7" borderId="30" xfId="0" applyFont="1" applyFill="1" applyBorder="1" applyAlignment="1" applyProtection="1">
      <alignment horizontal="center" vertical="center"/>
      <protection locked="0"/>
    </xf>
    <xf numFmtId="0" fontId="6" fillId="7" borderId="31" xfId="0" applyFont="1" applyFill="1" applyBorder="1" applyAlignment="1" applyProtection="1">
      <alignment horizontal="center" vertical="center"/>
      <protection locked="0"/>
    </xf>
    <xf numFmtId="0" fontId="6" fillId="7" borderId="32" xfId="0" applyFont="1" applyFill="1" applyBorder="1" applyAlignment="1" applyProtection="1">
      <alignment horizontal="center" vertical="center"/>
      <protection locked="0"/>
    </xf>
    <xf numFmtId="0" fontId="5" fillId="0" borderId="33" xfId="0" applyFont="1" applyFill="1" applyBorder="1" applyAlignment="1" applyProtection="1">
      <alignment horizontal="left" vertical="center" wrapText="1"/>
      <protection locked="0"/>
    </xf>
    <xf numFmtId="0" fontId="5" fillId="0" borderId="34" xfId="0" applyFont="1" applyFill="1" applyBorder="1" applyAlignment="1" applyProtection="1">
      <alignment horizontal="left" vertical="center" wrapText="1"/>
      <protection locked="0"/>
    </xf>
    <xf numFmtId="0" fontId="5" fillId="4" borderId="35" xfId="0" applyFont="1" applyFill="1" applyBorder="1" applyAlignment="1" applyProtection="1">
      <alignment horizontal="center" vertical="center" wrapText="1"/>
      <protection locked="0"/>
    </xf>
    <xf numFmtId="0" fontId="5" fillId="4" borderId="36" xfId="0" applyFont="1" applyFill="1" applyBorder="1" applyAlignment="1" applyProtection="1">
      <alignment horizontal="center" vertical="center" wrapText="1"/>
      <protection locked="0"/>
    </xf>
    <xf numFmtId="0" fontId="5" fillId="4" borderId="37" xfId="0" applyFont="1" applyFill="1" applyBorder="1" applyAlignment="1" applyProtection="1">
      <alignment horizontal="center" vertical="center" wrapText="1"/>
      <protection locked="0"/>
    </xf>
    <xf numFmtId="0" fontId="5" fillId="4" borderId="3"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5" fillId="4" borderId="5" xfId="0" applyFont="1" applyFill="1" applyBorder="1" applyAlignment="1" applyProtection="1">
      <alignment horizontal="center" vertical="center" wrapText="1"/>
      <protection locked="0"/>
    </xf>
    <xf numFmtId="0" fontId="5" fillId="7" borderId="30" xfId="0" applyFont="1" applyFill="1" applyBorder="1" applyAlignment="1" applyProtection="1">
      <alignment horizontal="left" vertical="center"/>
      <protection locked="0"/>
    </xf>
    <xf numFmtId="0" fontId="5" fillId="7" borderId="31" xfId="0" applyFont="1" applyFill="1" applyBorder="1" applyAlignment="1" applyProtection="1">
      <alignment horizontal="left" vertical="center"/>
      <protection locked="0"/>
    </xf>
    <xf numFmtId="0" fontId="5" fillId="7" borderId="32" xfId="0" applyFont="1" applyFill="1" applyBorder="1" applyAlignment="1" applyProtection="1">
      <alignment horizontal="left" vertical="center"/>
      <protection locked="0"/>
    </xf>
    <xf numFmtId="0" fontId="9" fillId="2" borderId="35" xfId="0" applyFont="1" applyFill="1" applyBorder="1" applyAlignment="1" applyProtection="1">
      <alignment horizontal="center"/>
      <protection locked="0"/>
    </xf>
    <xf numFmtId="0" fontId="9" fillId="2" borderId="37" xfId="0" applyFont="1" applyFill="1" applyBorder="1" applyAlignment="1" applyProtection="1">
      <alignment horizontal="center"/>
      <protection locked="0"/>
    </xf>
    <xf numFmtId="0" fontId="7" fillId="0" borderId="30" xfId="0" applyFont="1" applyBorder="1" applyAlignment="1" applyProtection="1">
      <alignment vertical="center" wrapText="1"/>
      <protection locked="0"/>
    </xf>
    <xf numFmtId="0" fontId="7" fillId="0" borderId="31" xfId="0" applyFont="1" applyBorder="1" applyAlignment="1" applyProtection="1">
      <alignment vertical="center" wrapText="1"/>
      <protection locked="0"/>
    </xf>
    <xf numFmtId="0" fontId="7" fillId="0" borderId="32" xfId="0" applyFont="1" applyBorder="1" applyAlignment="1" applyProtection="1">
      <alignment vertical="center" wrapText="1"/>
      <protection locked="0"/>
    </xf>
    <xf numFmtId="0" fontId="9" fillId="2" borderId="38" xfId="0" applyFont="1" applyFill="1" applyBorder="1" applyAlignment="1">
      <alignment horizontal="center" wrapText="1"/>
    </xf>
    <xf numFmtId="0" fontId="9" fillId="2" borderId="43" xfId="0" applyFont="1" applyFill="1" applyBorder="1" applyAlignment="1">
      <alignment horizontal="center" wrapText="1"/>
    </xf>
    <xf numFmtId="0" fontId="9" fillId="2" borderId="39" xfId="0" applyFont="1" applyFill="1" applyBorder="1" applyAlignment="1">
      <alignment horizontal="center"/>
    </xf>
    <xf numFmtId="0" fontId="9" fillId="2" borderId="40" xfId="0" applyFont="1" applyFill="1" applyBorder="1" applyAlignment="1">
      <alignment horizontal="center"/>
    </xf>
    <xf numFmtId="0" fontId="9" fillId="2" borderId="44" xfId="0" applyFont="1" applyFill="1" applyBorder="1" applyAlignment="1">
      <alignment horizontal="center"/>
    </xf>
    <xf numFmtId="0" fontId="9" fillId="2" borderId="45" xfId="0" applyFont="1" applyFill="1" applyBorder="1" applyAlignment="1">
      <alignment horizontal="center"/>
    </xf>
    <xf numFmtId="0" fontId="9" fillId="2" borderId="39" xfId="0" applyFont="1" applyFill="1" applyBorder="1" applyAlignment="1">
      <alignment horizontal="center" vertical="center" wrapText="1"/>
    </xf>
    <xf numFmtId="0" fontId="9" fillId="2" borderId="40" xfId="0" applyFont="1" applyFill="1" applyBorder="1" applyAlignment="1">
      <alignment horizontal="center" vertical="center" wrapText="1"/>
    </xf>
    <xf numFmtId="0" fontId="9" fillId="2" borderId="38" xfId="0" applyFont="1" applyFill="1" applyBorder="1" applyAlignment="1">
      <alignment horizontal="center"/>
    </xf>
    <xf numFmtId="0" fontId="9" fillId="2" borderId="43" xfId="0" applyFont="1" applyFill="1" applyBorder="1" applyAlignment="1">
      <alignment horizontal="center"/>
    </xf>
    <xf numFmtId="0" fontId="9" fillId="2" borderId="39" xfId="0" applyFont="1" applyFill="1" applyBorder="1" applyAlignment="1">
      <alignment horizontal="center" wrapText="1"/>
    </xf>
    <xf numFmtId="0" fontId="9" fillId="2" borderId="40" xfId="0" applyFont="1" applyFill="1" applyBorder="1" applyAlignment="1">
      <alignment horizontal="center" wrapText="1"/>
    </xf>
    <xf numFmtId="0" fontId="9" fillId="2" borderId="39" xfId="0" applyFont="1" applyFill="1" applyBorder="1" applyAlignment="1">
      <alignment horizontal="center" vertical="center"/>
    </xf>
    <xf numFmtId="0" fontId="9" fillId="2" borderId="40" xfId="0" applyFont="1" applyFill="1" applyBorder="1" applyAlignment="1">
      <alignment horizontal="center" vertical="center"/>
    </xf>
    <xf numFmtId="0" fontId="9" fillId="2" borderId="41" xfId="0" applyFont="1" applyFill="1" applyBorder="1" applyAlignment="1">
      <alignment horizontal="center"/>
    </xf>
    <xf numFmtId="0" fontId="9" fillId="2" borderId="42" xfId="0" applyFont="1" applyFill="1" applyBorder="1" applyAlignment="1">
      <alignment horizontal="center"/>
    </xf>
    <xf numFmtId="0" fontId="9" fillId="2" borderId="35" xfId="0" applyFont="1" applyFill="1" applyBorder="1" applyAlignment="1">
      <alignment horizontal="center" wrapText="1"/>
    </xf>
    <xf numFmtId="0" fontId="9" fillId="2" borderId="36" xfId="0" applyFont="1" applyFill="1" applyBorder="1" applyAlignment="1">
      <alignment horizontal="center" wrapText="1"/>
    </xf>
    <xf numFmtId="0" fontId="9" fillId="2" borderId="37" xfId="0" applyFont="1" applyFill="1" applyBorder="1" applyAlignment="1">
      <alignment horizontal="center" wrapText="1"/>
    </xf>
    <xf numFmtId="0" fontId="10" fillId="0" borderId="35" xfId="0" applyFont="1" applyFill="1" applyBorder="1" applyAlignment="1">
      <alignment horizontal="center" vertical="center" wrapText="1"/>
    </xf>
    <xf numFmtId="0" fontId="10" fillId="0" borderId="36" xfId="0" applyFont="1" applyFill="1" applyBorder="1" applyAlignment="1">
      <alignment horizontal="center" vertical="center"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9525</xdr:colOff>
      <xdr:row>4</xdr:row>
      <xdr:rowOff>95250</xdr:rowOff>
    </xdr:from>
    <xdr:to>
      <xdr:col>2</xdr:col>
      <xdr:colOff>342900</xdr:colOff>
      <xdr:row>4</xdr:row>
      <xdr:rowOff>95250</xdr:rowOff>
    </xdr:to>
    <xdr:sp macro="" textlink="">
      <xdr:nvSpPr>
        <xdr:cNvPr id="30070" name="Line 20"/>
        <xdr:cNvSpPr>
          <a:spLocks noChangeShapeType="1"/>
        </xdr:cNvSpPr>
      </xdr:nvSpPr>
      <xdr:spPr bwMode="auto">
        <a:xfrm flipH="1" flipV="1">
          <a:off x="4991100" y="1000125"/>
          <a:ext cx="333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19050</xdr:colOff>
      <xdr:row>5</xdr:row>
      <xdr:rowOff>95250</xdr:rowOff>
    </xdr:from>
    <xdr:to>
      <xdr:col>2</xdr:col>
      <xdr:colOff>352425</xdr:colOff>
      <xdr:row>5</xdr:row>
      <xdr:rowOff>95250</xdr:rowOff>
    </xdr:to>
    <xdr:sp macro="" textlink="">
      <xdr:nvSpPr>
        <xdr:cNvPr id="30071" name="Line 20"/>
        <xdr:cNvSpPr>
          <a:spLocks noChangeShapeType="1"/>
        </xdr:cNvSpPr>
      </xdr:nvSpPr>
      <xdr:spPr bwMode="auto">
        <a:xfrm flipH="1" flipV="1">
          <a:off x="5000625" y="1228725"/>
          <a:ext cx="333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6</xdr:row>
      <xdr:rowOff>104775</xdr:rowOff>
    </xdr:from>
    <xdr:to>
      <xdr:col>2</xdr:col>
      <xdr:colOff>333375</xdr:colOff>
      <xdr:row>6</xdr:row>
      <xdr:rowOff>104775</xdr:rowOff>
    </xdr:to>
    <xdr:sp macro="" textlink="">
      <xdr:nvSpPr>
        <xdr:cNvPr id="30072" name="Line 20"/>
        <xdr:cNvSpPr>
          <a:spLocks noChangeShapeType="1"/>
        </xdr:cNvSpPr>
      </xdr:nvSpPr>
      <xdr:spPr bwMode="auto">
        <a:xfrm flipH="1" flipV="1">
          <a:off x="4981575" y="1466850"/>
          <a:ext cx="333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12</xdr:row>
      <xdr:rowOff>104775</xdr:rowOff>
    </xdr:from>
    <xdr:to>
      <xdr:col>2</xdr:col>
      <xdr:colOff>333375</xdr:colOff>
      <xdr:row>12</xdr:row>
      <xdr:rowOff>104775</xdr:rowOff>
    </xdr:to>
    <xdr:sp macro="" textlink="">
      <xdr:nvSpPr>
        <xdr:cNvPr id="30073" name="Line 20"/>
        <xdr:cNvSpPr>
          <a:spLocks noChangeShapeType="1"/>
        </xdr:cNvSpPr>
      </xdr:nvSpPr>
      <xdr:spPr bwMode="auto">
        <a:xfrm flipH="1" flipV="1">
          <a:off x="4981575" y="4229100"/>
          <a:ext cx="333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9525</xdr:colOff>
      <xdr:row>7</xdr:row>
      <xdr:rowOff>104775</xdr:rowOff>
    </xdr:from>
    <xdr:to>
      <xdr:col>2</xdr:col>
      <xdr:colOff>342900</xdr:colOff>
      <xdr:row>7</xdr:row>
      <xdr:rowOff>104775</xdr:rowOff>
    </xdr:to>
    <xdr:sp macro="" textlink="">
      <xdr:nvSpPr>
        <xdr:cNvPr id="30074" name="Line 20"/>
        <xdr:cNvSpPr>
          <a:spLocks noChangeShapeType="1"/>
        </xdr:cNvSpPr>
      </xdr:nvSpPr>
      <xdr:spPr bwMode="auto">
        <a:xfrm flipH="1" flipV="1">
          <a:off x="4991100" y="1924050"/>
          <a:ext cx="333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9525</xdr:colOff>
      <xdr:row>8</xdr:row>
      <xdr:rowOff>104775</xdr:rowOff>
    </xdr:from>
    <xdr:to>
      <xdr:col>2</xdr:col>
      <xdr:colOff>342900</xdr:colOff>
      <xdr:row>8</xdr:row>
      <xdr:rowOff>104775</xdr:rowOff>
    </xdr:to>
    <xdr:sp macro="" textlink="">
      <xdr:nvSpPr>
        <xdr:cNvPr id="30075" name="Line 20"/>
        <xdr:cNvSpPr>
          <a:spLocks noChangeShapeType="1"/>
        </xdr:cNvSpPr>
      </xdr:nvSpPr>
      <xdr:spPr bwMode="auto">
        <a:xfrm flipH="1" flipV="1">
          <a:off x="4991100" y="2381250"/>
          <a:ext cx="333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9525</xdr:colOff>
      <xdr:row>9</xdr:row>
      <xdr:rowOff>104775</xdr:rowOff>
    </xdr:from>
    <xdr:to>
      <xdr:col>2</xdr:col>
      <xdr:colOff>342900</xdr:colOff>
      <xdr:row>9</xdr:row>
      <xdr:rowOff>104775</xdr:rowOff>
    </xdr:to>
    <xdr:sp macro="" textlink="">
      <xdr:nvSpPr>
        <xdr:cNvPr id="30076" name="Line 20"/>
        <xdr:cNvSpPr>
          <a:spLocks noChangeShapeType="1"/>
        </xdr:cNvSpPr>
      </xdr:nvSpPr>
      <xdr:spPr bwMode="auto">
        <a:xfrm flipH="1" flipV="1">
          <a:off x="4991100" y="2838450"/>
          <a:ext cx="333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10</xdr:row>
      <xdr:rowOff>219075</xdr:rowOff>
    </xdr:from>
    <xdr:to>
      <xdr:col>2</xdr:col>
      <xdr:colOff>342900</xdr:colOff>
      <xdr:row>10</xdr:row>
      <xdr:rowOff>219075</xdr:rowOff>
    </xdr:to>
    <xdr:sp macro="" textlink="">
      <xdr:nvSpPr>
        <xdr:cNvPr id="30077" name="Line 20"/>
        <xdr:cNvSpPr>
          <a:spLocks noChangeShapeType="1"/>
        </xdr:cNvSpPr>
      </xdr:nvSpPr>
      <xdr:spPr bwMode="auto">
        <a:xfrm flipH="1" flipV="1">
          <a:off x="4981575" y="3409950"/>
          <a:ext cx="342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1790700</xdr:colOff>
      <xdr:row>11</xdr:row>
      <xdr:rowOff>238125</xdr:rowOff>
    </xdr:from>
    <xdr:to>
      <xdr:col>2</xdr:col>
      <xdr:colOff>323850</xdr:colOff>
      <xdr:row>11</xdr:row>
      <xdr:rowOff>238125</xdr:rowOff>
    </xdr:to>
    <xdr:sp macro="" textlink="">
      <xdr:nvSpPr>
        <xdr:cNvPr id="30078" name="Line 20"/>
        <xdr:cNvSpPr>
          <a:spLocks noChangeShapeType="1"/>
        </xdr:cNvSpPr>
      </xdr:nvSpPr>
      <xdr:spPr bwMode="auto">
        <a:xfrm flipH="1" flipV="1">
          <a:off x="4981575" y="3886200"/>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19050</xdr:colOff>
      <xdr:row>16</xdr:row>
      <xdr:rowOff>123825</xdr:rowOff>
    </xdr:from>
    <xdr:to>
      <xdr:col>2</xdr:col>
      <xdr:colOff>352425</xdr:colOff>
      <xdr:row>16</xdr:row>
      <xdr:rowOff>123825</xdr:rowOff>
    </xdr:to>
    <xdr:sp macro="" textlink="">
      <xdr:nvSpPr>
        <xdr:cNvPr id="30079" name="Line 20"/>
        <xdr:cNvSpPr>
          <a:spLocks noChangeShapeType="1"/>
        </xdr:cNvSpPr>
      </xdr:nvSpPr>
      <xdr:spPr bwMode="auto">
        <a:xfrm flipH="1" flipV="1">
          <a:off x="5000625" y="5400675"/>
          <a:ext cx="333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19050</xdr:colOff>
      <xdr:row>19</xdr:row>
      <xdr:rowOff>123825</xdr:rowOff>
    </xdr:from>
    <xdr:to>
      <xdr:col>2</xdr:col>
      <xdr:colOff>352425</xdr:colOff>
      <xdr:row>19</xdr:row>
      <xdr:rowOff>123825</xdr:rowOff>
    </xdr:to>
    <xdr:sp macro="" textlink="">
      <xdr:nvSpPr>
        <xdr:cNvPr id="30080" name="Line 20"/>
        <xdr:cNvSpPr>
          <a:spLocks noChangeShapeType="1"/>
        </xdr:cNvSpPr>
      </xdr:nvSpPr>
      <xdr:spPr bwMode="auto">
        <a:xfrm flipH="1" flipV="1">
          <a:off x="5000625" y="6086475"/>
          <a:ext cx="333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19050</xdr:colOff>
      <xdr:row>22</xdr:row>
      <xdr:rowOff>123825</xdr:rowOff>
    </xdr:from>
    <xdr:to>
      <xdr:col>2</xdr:col>
      <xdr:colOff>352425</xdr:colOff>
      <xdr:row>22</xdr:row>
      <xdr:rowOff>123825</xdr:rowOff>
    </xdr:to>
    <xdr:sp macro="" textlink="">
      <xdr:nvSpPr>
        <xdr:cNvPr id="30081" name="Line 20"/>
        <xdr:cNvSpPr>
          <a:spLocks noChangeShapeType="1"/>
        </xdr:cNvSpPr>
      </xdr:nvSpPr>
      <xdr:spPr bwMode="auto">
        <a:xfrm flipH="1" flipV="1">
          <a:off x="5000625" y="6772275"/>
          <a:ext cx="333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19050</xdr:colOff>
      <xdr:row>23</xdr:row>
      <xdr:rowOff>123825</xdr:rowOff>
    </xdr:from>
    <xdr:to>
      <xdr:col>2</xdr:col>
      <xdr:colOff>352425</xdr:colOff>
      <xdr:row>23</xdr:row>
      <xdr:rowOff>123825</xdr:rowOff>
    </xdr:to>
    <xdr:sp macro="" textlink="">
      <xdr:nvSpPr>
        <xdr:cNvPr id="30082" name="Line 20"/>
        <xdr:cNvSpPr>
          <a:spLocks noChangeShapeType="1"/>
        </xdr:cNvSpPr>
      </xdr:nvSpPr>
      <xdr:spPr bwMode="auto">
        <a:xfrm flipH="1" flipV="1">
          <a:off x="5000625" y="7000875"/>
          <a:ext cx="333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19050</xdr:colOff>
      <xdr:row>24</xdr:row>
      <xdr:rowOff>123825</xdr:rowOff>
    </xdr:from>
    <xdr:to>
      <xdr:col>2</xdr:col>
      <xdr:colOff>352425</xdr:colOff>
      <xdr:row>24</xdr:row>
      <xdr:rowOff>123825</xdr:rowOff>
    </xdr:to>
    <xdr:sp macro="" textlink="">
      <xdr:nvSpPr>
        <xdr:cNvPr id="30083" name="Line 20"/>
        <xdr:cNvSpPr>
          <a:spLocks noChangeShapeType="1"/>
        </xdr:cNvSpPr>
      </xdr:nvSpPr>
      <xdr:spPr bwMode="auto">
        <a:xfrm flipH="1" flipV="1">
          <a:off x="5000625" y="7229475"/>
          <a:ext cx="333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19050</xdr:colOff>
      <xdr:row>25</xdr:row>
      <xdr:rowOff>123825</xdr:rowOff>
    </xdr:from>
    <xdr:to>
      <xdr:col>2</xdr:col>
      <xdr:colOff>352425</xdr:colOff>
      <xdr:row>25</xdr:row>
      <xdr:rowOff>123825</xdr:rowOff>
    </xdr:to>
    <xdr:sp macro="" textlink="">
      <xdr:nvSpPr>
        <xdr:cNvPr id="30084" name="Line 20"/>
        <xdr:cNvSpPr>
          <a:spLocks noChangeShapeType="1"/>
        </xdr:cNvSpPr>
      </xdr:nvSpPr>
      <xdr:spPr bwMode="auto">
        <a:xfrm flipH="1" flipV="1">
          <a:off x="5000625" y="7486650"/>
          <a:ext cx="333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19050</xdr:colOff>
      <xdr:row>26</xdr:row>
      <xdr:rowOff>123825</xdr:rowOff>
    </xdr:from>
    <xdr:to>
      <xdr:col>2</xdr:col>
      <xdr:colOff>352425</xdr:colOff>
      <xdr:row>26</xdr:row>
      <xdr:rowOff>123825</xdr:rowOff>
    </xdr:to>
    <xdr:sp macro="" textlink="">
      <xdr:nvSpPr>
        <xdr:cNvPr id="30085" name="Line 20"/>
        <xdr:cNvSpPr>
          <a:spLocks noChangeShapeType="1"/>
        </xdr:cNvSpPr>
      </xdr:nvSpPr>
      <xdr:spPr bwMode="auto">
        <a:xfrm flipH="1" flipV="1">
          <a:off x="5000625" y="7943850"/>
          <a:ext cx="333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19050</xdr:colOff>
      <xdr:row>27</xdr:row>
      <xdr:rowOff>123825</xdr:rowOff>
    </xdr:from>
    <xdr:to>
      <xdr:col>2</xdr:col>
      <xdr:colOff>352425</xdr:colOff>
      <xdr:row>27</xdr:row>
      <xdr:rowOff>123825</xdr:rowOff>
    </xdr:to>
    <xdr:sp macro="" textlink="">
      <xdr:nvSpPr>
        <xdr:cNvPr id="30086" name="Line 20"/>
        <xdr:cNvSpPr>
          <a:spLocks noChangeShapeType="1"/>
        </xdr:cNvSpPr>
      </xdr:nvSpPr>
      <xdr:spPr bwMode="auto">
        <a:xfrm flipH="1" flipV="1">
          <a:off x="5000625" y="8172450"/>
          <a:ext cx="333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abSelected="1" zoomScale="85" zoomScaleNormal="85" zoomScaleSheetLayoutView="70" workbookViewId="0">
      <selection activeCell="C7" sqref="C7"/>
    </sheetView>
  </sheetViews>
  <sheetFormatPr defaultRowHeight="12.75" x14ac:dyDescent="0.2"/>
  <cols>
    <col min="1" max="1" width="61" customWidth="1"/>
    <col min="2" max="2" width="13.7109375" style="56" customWidth="1"/>
    <col min="3" max="3" width="88.85546875" customWidth="1"/>
    <col min="4" max="4" width="14.28515625" customWidth="1"/>
    <col min="5" max="5" width="13.28515625" customWidth="1"/>
    <col min="12" max="12" width="15.28515625" customWidth="1"/>
  </cols>
  <sheetData>
    <row r="1" spans="1:12" ht="21" customHeight="1" x14ac:dyDescent="0.25">
      <c r="A1" s="83" t="s">
        <v>19</v>
      </c>
      <c r="B1" s="84"/>
      <c r="C1" s="85"/>
      <c r="D1" s="21"/>
      <c r="E1" s="21"/>
      <c r="F1" s="21"/>
      <c r="G1" s="21"/>
      <c r="H1" s="21"/>
      <c r="I1" s="21"/>
      <c r="J1" s="21"/>
      <c r="K1" s="21"/>
      <c r="L1" s="21"/>
    </row>
    <row r="2" spans="1:12" ht="12.75" customHeight="1" thickBot="1" x14ac:dyDescent="0.25">
      <c r="A2" s="86"/>
      <c r="B2" s="87"/>
      <c r="C2" s="88"/>
    </row>
    <row r="3" spans="1:12" ht="18.75" customHeight="1" thickBot="1" x14ac:dyDescent="0.25">
      <c r="A3" s="81" t="s">
        <v>74</v>
      </c>
      <c r="B3" s="82"/>
      <c r="C3" s="62" t="s">
        <v>73</v>
      </c>
    </row>
    <row r="4" spans="1:12" ht="18.75" thickBot="1" x14ac:dyDescent="0.3">
      <c r="A4" s="92" t="s">
        <v>1</v>
      </c>
      <c r="B4" s="93"/>
      <c r="C4" s="35" t="s">
        <v>33</v>
      </c>
    </row>
    <row r="5" spans="1:12" ht="18" x14ac:dyDescent="0.25">
      <c r="A5" s="36" t="s">
        <v>17</v>
      </c>
      <c r="B5" s="27" t="s">
        <v>78</v>
      </c>
      <c r="C5" s="37" t="s">
        <v>75</v>
      </c>
    </row>
    <row r="6" spans="1:12" ht="18" x14ac:dyDescent="0.25">
      <c r="A6" s="38" t="s">
        <v>5</v>
      </c>
      <c r="B6" s="28" t="s">
        <v>78</v>
      </c>
      <c r="C6" s="39" t="s">
        <v>18</v>
      </c>
    </row>
    <row r="7" spans="1:12" ht="36" x14ac:dyDescent="0.25">
      <c r="A7" s="40" t="s">
        <v>72</v>
      </c>
      <c r="B7" s="29" t="s">
        <v>78</v>
      </c>
      <c r="C7" s="39" t="s">
        <v>71</v>
      </c>
    </row>
    <row r="8" spans="1:12" ht="36" x14ac:dyDescent="0.25">
      <c r="A8" s="38" t="s">
        <v>55</v>
      </c>
      <c r="B8" s="30" t="s">
        <v>78</v>
      </c>
      <c r="C8" s="39" t="s">
        <v>46</v>
      </c>
    </row>
    <row r="9" spans="1:12" ht="36" x14ac:dyDescent="0.25">
      <c r="A9" s="40" t="s">
        <v>22</v>
      </c>
      <c r="B9" s="30" t="s">
        <v>78</v>
      </c>
      <c r="C9" s="39" t="s">
        <v>38</v>
      </c>
    </row>
    <row r="10" spans="1:12" ht="36" x14ac:dyDescent="0.25">
      <c r="A10" s="38" t="s">
        <v>26</v>
      </c>
      <c r="B10" s="30" t="s">
        <v>78</v>
      </c>
      <c r="C10" s="39" t="s">
        <v>76</v>
      </c>
    </row>
    <row r="11" spans="1:12" ht="36" x14ac:dyDescent="0.25">
      <c r="A11" s="40" t="s">
        <v>24</v>
      </c>
      <c r="B11" s="70">
        <v>0.17</v>
      </c>
      <c r="C11" s="41" t="s">
        <v>16</v>
      </c>
      <c r="E11" s="1"/>
    </row>
    <row r="12" spans="1:12" ht="37.5" x14ac:dyDescent="0.25">
      <c r="A12" s="40" t="s">
        <v>35</v>
      </c>
      <c r="B12" s="71">
        <v>0.53500000000000003</v>
      </c>
      <c r="C12" s="41" t="s">
        <v>16</v>
      </c>
      <c r="E12" s="1"/>
    </row>
    <row r="13" spans="1:12" ht="36.75" thickBot="1" x14ac:dyDescent="0.3">
      <c r="A13" s="42" t="s">
        <v>41</v>
      </c>
      <c r="B13" s="31" t="s">
        <v>78</v>
      </c>
      <c r="C13" s="43" t="s">
        <v>47</v>
      </c>
    </row>
    <row r="14" spans="1:12" ht="18" x14ac:dyDescent="0.25">
      <c r="A14" s="44" t="s">
        <v>2</v>
      </c>
      <c r="B14" s="57"/>
      <c r="C14" s="45" t="s">
        <v>34</v>
      </c>
      <c r="D14" s="3"/>
      <c r="E14" s="3"/>
    </row>
    <row r="15" spans="1:12" ht="18" x14ac:dyDescent="0.25">
      <c r="A15" s="46"/>
      <c r="B15" s="58"/>
      <c r="C15" s="47"/>
      <c r="D15" s="3"/>
    </row>
    <row r="16" spans="1:12" ht="18" x14ac:dyDescent="0.2">
      <c r="A16" s="78" t="s">
        <v>52</v>
      </c>
      <c r="B16" s="79"/>
      <c r="C16" s="80"/>
    </row>
    <row r="17" spans="1:4" ht="18" x14ac:dyDescent="0.25">
      <c r="A17" s="48" t="s">
        <v>3</v>
      </c>
      <c r="B17" s="63" t="e">
        <f>B5*B12</f>
        <v>#VALUE!</v>
      </c>
      <c r="C17" s="49" t="s">
        <v>48</v>
      </c>
    </row>
    <row r="18" spans="1:4" ht="18" x14ac:dyDescent="0.25">
      <c r="A18" s="46"/>
      <c r="B18" s="59"/>
      <c r="C18" s="49"/>
    </row>
    <row r="19" spans="1:4" ht="18" x14ac:dyDescent="0.2">
      <c r="A19" s="78" t="s">
        <v>51</v>
      </c>
      <c r="B19" s="79"/>
      <c r="C19" s="80"/>
    </row>
    <row r="20" spans="1:4" ht="18" x14ac:dyDescent="0.25">
      <c r="A20" s="48" t="s">
        <v>3</v>
      </c>
      <c r="B20" s="63" t="e">
        <f>B5*B11</f>
        <v>#VALUE!</v>
      </c>
      <c r="C20" s="49" t="s">
        <v>49</v>
      </c>
    </row>
    <row r="21" spans="1:4" ht="18" x14ac:dyDescent="0.25">
      <c r="A21" s="46"/>
      <c r="B21" s="59"/>
      <c r="C21" s="49"/>
      <c r="D21" s="2"/>
    </row>
    <row r="22" spans="1:4" ht="18" x14ac:dyDescent="0.2">
      <c r="A22" s="89" t="s">
        <v>54</v>
      </c>
      <c r="B22" s="90"/>
      <c r="C22" s="91"/>
      <c r="D22" s="2"/>
    </row>
    <row r="23" spans="1:4" ht="18" x14ac:dyDescent="0.25">
      <c r="A23" s="50" t="s">
        <v>36</v>
      </c>
      <c r="B23" s="64" t="e">
        <f>B6*B8</f>
        <v>#VALUE!</v>
      </c>
      <c r="C23" s="49" t="s">
        <v>39</v>
      </c>
    </row>
    <row r="24" spans="1:4" ht="18" x14ac:dyDescent="0.25">
      <c r="A24" s="46" t="s">
        <v>23</v>
      </c>
      <c r="B24" s="65" t="str">
        <f>B9</f>
        <v xml:space="preserve"> </v>
      </c>
      <c r="C24" s="49" t="s">
        <v>40</v>
      </c>
    </row>
    <row r="25" spans="1:4" ht="20.25" x14ac:dyDescent="0.4">
      <c r="A25" s="46" t="s">
        <v>0</v>
      </c>
      <c r="B25" s="66" t="e">
        <f>(B5/B13)*(B10)</f>
        <v>#VALUE!</v>
      </c>
      <c r="C25" s="51" t="s">
        <v>53</v>
      </c>
    </row>
    <row r="26" spans="1:4" ht="36" x14ac:dyDescent="0.25">
      <c r="A26" s="52" t="s">
        <v>4</v>
      </c>
      <c r="B26" s="67" t="e">
        <f>SUM((B23:B25))+(B7*2*B12)</f>
        <v>#VALUE!</v>
      </c>
      <c r="C26" s="53" t="s">
        <v>50</v>
      </c>
    </row>
    <row r="27" spans="1:4" ht="18" x14ac:dyDescent="0.25">
      <c r="A27" s="54" t="s">
        <v>42</v>
      </c>
      <c r="B27" s="68" t="e">
        <f>B26-B17</f>
        <v>#VALUE!</v>
      </c>
      <c r="C27" s="49" t="s">
        <v>44</v>
      </c>
    </row>
    <row r="28" spans="1:4" ht="18.75" thickBot="1" x14ac:dyDescent="0.3">
      <c r="A28" s="54" t="s">
        <v>43</v>
      </c>
      <c r="B28" s="69" t="e">
        <f>B26-B20</f>
        <v>#VALUE!</v>
      </c>
      <c r="C28" s="49" t="s">
        <v>45</v>
      </c>
    </row>
    <row r="29" spans="1:4" x14ac:dyDescent="0.2">
      <c r="A29" s="55"/>
      <c r="B29" s="60"/>
      <c r="C29" s="61"/>
    </row>
    <row r="30" spans="1:4" ht="15.75" x14ac:dyDescent="0.25">
      <c r="A30" s="75" t="s">
        <v>25</v>
      </c>
      <c r="B30" s="76"/>
      <c r="C30" s="77"/>
    </row>
    <row r="31" spans="1:4" ht="54" customHeight="1" x14ac:dyDescent="0.2">
      <c r="A31" s="94" t="s">
        <v>77</v>
      </c>
      <c r="B31" s="95"/>
      <c r="C31" s="96"/>
    </row>
    <row r="32" spans="1:4" ht="18.75" thickBot="1" x14ac:dyDescent="0.25">
      <c r="A32" s="72" t="s">
        <v>37</v>
      </c>
      <c r="B32" s="73"/>
      <c r="C32" s="74"/>
    </row>
    <row r="33" spans="1:1" x14ac:dyDescent="0.2">
      <c r="A33" s="4"/>
    </row>
  </sheetData>
  <sheetProtection password="C730" sheet="1" selectLockedCells="1"/>
  <mergeCells count="9">
    <mergeCell ref="A32:C32"/>
    <mergeCell ref="A30:C30"/>
    <mergeCell ref="A16:C16"/>
    <mergeCell ref="A3:B3"/>
    <mergeCell ref="A1:C2"/>
    <mergeCell ref="A19:C19"/>
    <mergeCell ref="A22:C22"/>
    <mergeCell ref="A4:B4"/>
    <mergeCell ref="A31:C31"/>
  </mergeCells>
  <phoneticPr fontId="3" type="noConversion"/>
  <printOptions horizontalCentered="1"/>
  <pageMargins left="0.25" right="0.25" top="0.75" bottom="0.75" header="0.3" footer="0.3"/>
  <pageSetup scale="66" orientation="landscape" verticalDpi="525"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topLeftCell="A10" workbookViewId="0">
      <selection activeCell="E52" sqref="E52"/>
    </sheetView>
  </sheetViews>
  <sheetFormatPr defaultRowHeight="12.75" x14ac:dyDescent="0.2"/>
  <cols>
    <col min="1" max="1" width="32" style="18" bestFit="1" customWidth="1"/>
    <col min="2" max="2" width="13.85546875" style="18" customWidth="1"/>
    <col min="3" max="3" width="19.7109375" style="18" customWidth="1"/>
  </cols>
  <sheetData>
    <row r="1" spans="1:3" ht="35.25" customHeight="1" x14ac:dyDescent="0.25">
      <c r="A1" s="97" t="s">
        <v>63</v>
      </c>
      <c r="B1" s="97"/>
      <c r="C1" s="98"/>
    </row>
    <row r="2" spans="1:3" ht="18" x14ac:dyDescent="0.25">
      <c r="A2" s="33" t="s">
        <v>58</v>
      </c>
      <c r="B2" s="99" t="s">
        <v>64</v>
      </c>
      <c r="C2" s="100"/>
    </row>
    <row r="3" spans="1:3" ht="18" x14ac:dyDescent="0.2">
      <c r="A3" s="5" t="s">
        <v>7</v>
      </c>
      <c r="B3" s="6" t="s">
        <v>13</v>
      </c>
      <c r="C3" s="7" t="s">
        <v>14</v>
      </c>
    </row>
    <row r="4" spans="1:3" ht="18" x14ac:dyDescent="0.2">
      <c r="A4" s="8" t="s">
        <v>8</v>
      </c>
      <c r="B4" s="14">
        <v>34</v>
      </c>
      <c r="C4" s="15">
        <v>204</v>
      </c>
    </row>
    <row r="5" spans="1:3" ht="18" x14ac:dyDescent="0.2">
      <c r="A5" s="8" t="s">
        <v>6</v>
      </c>
      <c r="B5" s="14">
        <v>39</v>
      </c>
      <c r="C5" s="15">
        <v>234</v>
      </c>
    </row>
    <row r="6" spans="1:3" ht="18" x14ac:dyDescent="0.2">
      <c r="A6" s="8" t="s">
        <v>9</v>
      </c>
      <c r="B6" s="14">
        <v>44</v>
      </c>
      <c r="C6" s="15">
        <v>264</v>
      </c>
    </row>
    <row r="7" spans="1:3" ht="18" x14ac:dyDescent="0.2">
      <c r="A7" s="8" t="s">
        <v>10</v>
      </c>
      <c r="B7" s="14">
        <v>70</v>
      </c>
      <c r="C7" s="15">
        <v>420</v>
      </c>
    </row>
    <row r="8" spans="1:3" ht="18" x14ac:dyDescent="0.2">
      <c r="A8" s="8" t="s">
        <v>11</v>
      </c>
      <c r="B8" s="14">
        <v>69</v>
      </c>
      <c r="C8" s="15">
        <v>414</v>
      </c>
    </row>
    <row r="9" spans="1:3" ht="18.75" thickBot="1" x14ac:dyDescent="0.25">
      <c r="A9" s="11" t="s">
        <v>12</v>
      </c>
      <c r="B9" s="16">
        <v>58</v>
      </c>
      <c r="C9" s="17">
        <v>348</v>
      </c>
    </row>
    <row r="10" spans="1:3" ht="18" x14ac:dyDescent="0.25">
      <c r="A10" s="111" t="s">
        <v>27</v>
      </c>
      <c r="B10" s="111"/>
      <c r="C10" s="112"/>
    </row>
    <row r="11" spans="1:3" ht="18" x14ac:dyDescent="0.25">
      <c r="A11" s="33" t="s">
        <v>56</v>
      </c>
      <c r="B11" s="101" t="s">
        <v>65</v>
      </c>
      <c r="C11" s="102"/>
    </row>
    <row r="12" spans="1:3" ht="18" x14ac:dyDescent="0.2">
      <c r="A12" s="5" t="s">
        <v>7</v>
      </c>
      <c r="B12" s="6" t="s">
        <v>13</v>
      </c>
      <c r="C12" s="7" t="s">
        <v>14</v>
      </c>
    </row>
    <row r="13" spans="1:3" ht="18" x14ac:dyDescent="0.2">
      <c r="A13" s="8" t="s">
        <v>15</v>
      </c>
      <c r="B13" s="9">
        <v>33.5</v>
      </c>
      <c r="C13" s="10">
        <v>184.5</v>
      </c>
    </row>
    <row r="14" spans="1:3" ht="18" x14ac:dyDescent="0.2">
      <c r="A14" s="8" t="s">
        <v>8</v>
      </c>
      <c r="B14" s="9">
        <v>33.5</v>
      </c>
      <c r="C14" s="10">
        <v>184.5</v>
      </c>
    </row>
    <row r="15" spans="1:3" ht="18" x14ac:dyDescent="0.2">
      <c r="A15" s="8" t="s">
        <v>6</v>
      </c>
      <c r="B15" s="9">
        <v>33.5</v>
      </c>
      <c r="C15" s="10">
        <v>184.5</v>
      </c>
    </row>
    <row r="16" spans="1:3" ht="18" x14ac:dyDescent="0.2">
      <c r="A16" s="8" t="s">
        <v>9</v>
      </c>
      <c r="B16" s="9">
        <v>43</v>
      </c>
      <c r="C16" s="10">
        <v>236.5</v>
      </c>
    </row>
    <row r="17" spans="1:3" ht="18" x14ac:dyDescent="0.2">
      <c r="A17" s="8" t="s">
        <v>10</v>
      </c>
      <c r="B17" s="9">
        <v>70</v>
      </c>
      <c r="C17" s="10">
        <v>385</v>
      </c>
    </row>
    <row r="18" spans="1:3" ht="18" x14ac:dyDescent="0.2">
      <c r="A18" s="8" t="s">
        <v>11</v>
      </c>
      <c r="B18" s="9">
        <v>59</v>
      </c>
      <c r="C18" s="10">
        <v>324.5</v>
      </c>
    </row>
    <row r="19" spans="1:3" ht="18" x14ac:dyDescent="0.2">
      <c r="A19" s="8" t="s">
        <v>12</v>
      </c>
      <c r="B19" s="9">
        <v>63</v>
      </c>
      <c r="C19" s="10">
        <v>346.5</v>
      </c>
    </row>
    <row r="20" spans="1:3" ht="18" x14ac:dyDescent="0.25">
      <c r="A20" s="105" t="s">
        <v>28</v>
      </c>
      <c r="B20" s="105"/>
      <c r="C20" s="106"/>
    </row>
    <row r="21" spans="1:3" ht="35.25" customHeight="1" x14ac:dyDescent="0.2">
      <c r="A21" s="34" t="s">
        <v>57</v>
      </c>
      <c r="B21" s="103" t="s">
        <v>66</v>
      </c>
      <c r="C21" s="104"/>
    </row>
    <row r="22" spans="1:3" ht="18" x14ac:dyDescent="0.2">
      <c r="A22" s="5" t="s">
        <v>7</v>
      </c>
      <c r="B22" s="6" t="s">
        <v>13</v>
      </c>
      <c r="C22" s="7" t="s">
        <v>14</v>
      </c>
    </row>
    <row r="23" spans="1:3" ht="18" x14ac:dyDescent="0.2">
      <c r="A23" s="8" t="s">
        <v>15</v>
      </c>
      <c r="B23" s="9">
        <v>34</v>
      </c>
      <c r="C23" s="10">
        <v>204</v>
      </c>
    </row>
    <row r="24" spans="1:3" ht="18" x14ac:dyDescent="0.2">
      <c r="A24" s="8" t="s">
        <v>8</v>
      </c>
      <c r="B24" s="9">
        <v>34</v>
      </c>
      <c r="C24" s="10">
        <v>204</v>
      </c>
    </row>
    <row r="25" spans="1:3" ht="18" x14ac:dyDescent="0.2">
      <c r="A25" s="8" t="s">
        <v>6</v>
      </c>
      <c r="B25" s="9">
        <v>34</v>
      </c>
      <c r="C25" s="10">
        <v>204</v>
      </c>
    </row>
    <row r="26" spans="1:3" ht="18" x14ac:dyDescent="0.2">
      <c r="A26" s="8" t="s">
        <v>9</v>
      </c>
      <c r="B26" s="9">
        <v>43</v>
      </c>
      <c r="C26" s="10">
        <v>258</v>
      </c>
    </row>
    <row r="27" spans="1:3" ht="18" x14ac:dyDescent="0.2">
      <c r="A27" s="8" t="s">
        <v>10</v>
      </c>
      <c r="B27" s="9">
        <v>75</v>
      </c>
      <c r="C27" s="10">
        <v>450</v>
      </c>
    </row>
    <row r="28" spans="1:3" ht="18" x14ac:dyDescent="0.2">
      <c r="A28" s="8" t="s">
        <v>11</v>
      </c>
      <c r="B28" s="9">
        <v>63</v>
      </c>
      <c r="C28" s="10">
        <v>378</v>
      </c>
    </row>
    <row r="29" spans="1:3" ht="18" x14ac:dyDescent="0.2">
      <c r="A29" s="8" t="s">
        <v>12</v>
      </c>
      <c r="B29" s="9">
        <v>63</v>
      </c>
      <c r="C29" s="10">
        <v>378</v>
      </c>
    </row>
    <row r="30" spans="1:3" ht="41.25" customHeight="1" x14ac:dyDescent="0.25">
      <c r="A30" s="97" t="s">
        <v>59</v>
      </c>
      <c r="B30" s="97"/>
      <c r="C30" s="98"/>
    </row>
    <row r="31" spans="1:3" s="32" customFormat="1" ht="18" x14ac:dyDescent="0.25">
      <c r="A31" s="33" t="s">
        <v>60</v>
      </c>
      <c r="B31" s="105" t="s">
        <v>68</v>
      </c>
      <c r="C31" s="106"/>
    </row>
    <row r="32" spans="1:3" ht="18" x14ac:dyDescent="0.2">
      <c r="A32" s="5" t="s">
        <v>7</v>
      </c>
      <c r="B32" s="6" t="s">
        <v>13</v>
      </c>
      <c r="C32" s="7" t="s">
        <v>14</v>
      </c>
    </row>
    <row r="33" spans="1:3" ht="18" x14ac:dyDescent="0.2">
      <c r="A33" s="8" t="s">
        <v>8</v>
      </c>
      <c r="B33" s="14">
        <v>34</v>
      </c>
      <c r="C33" s="15">
        <v>204</v>
      </c>
    </row>
    <row r="34" spans="1:3" ht="18" x14ac:dyDescent="0.2">
      <c r="A34" s="8" t="s">
        <v>6</v>
      </c>
      <c r="B34" s="14">
        <v>39</v>
      </c>
      <c r="C34" s="15">
        <v>234</v>
      </c>
    </row>
    <row r="35" spans="1:3" ht="18" x14ac:dyDescent="0.2">
      <c r="A35" s="8" t="s">
        <v>9</v>
      </c>
      <c r="B35" s="14">
        <v>44</v>
      </c>
      <c r="C35" s="15">
        <v>264</v>
      </c>
    </row>
    <row r="36" spans="1:3" ht="18" x14ac:dyDescent="0.2">
      <c r="A36" s="8" t="s">
        <v>10</v>
      </c>
      <c r="B36" s="14">
        <v>70</v>
      </c>
      <c r="C36" s="15">
        <v>420</v>
      </c>
    </row>
    <row r="37" spans="1:3" ht="18" x14ac:dyDescent="0.2">
      <c r="A37" s="8" t="s">
        <v>11</v>
      </c>
      <c r="B37" s="14">
        <v>69</v>
      </c>
      <c r="C37" s="15">
        <v>414</v>
      </c>
    </row>
    <row r="38" spans="1:3" ht="18" x14ac:dyDescent="0.2">
      <c r="A38" s="8" t="s">
        <v>12</v>
      </c>
      <c r="B38" s="14">
        <v>58</v>
      </c>
      <c r="C38" s="15">
        <v>348</v>
      </c>
    </row>
    <row r="39" spans="1:3" ht="39" customHeight="1" x14ac:dyDescent="0.25">
      <c r="A39" s="97" t="s">
        <v>67</v>
      </c>
      <c r="B39" s="97"/>
      <c r="C39" s="98"/>
    </row>
    <row r="40" spans="1:3" ht="18" x14ac:dyDescent="0.25">
      <c r="A40" s="33" t="s">
        <v>61</v>
      </c>
      <c r="B40" s="107" t="s">
        <v>69</v>
      </c>
      <c r="C40" s="108"/>
    </row>
    <row r="41" spans="1:3" ht="18" x14ac:dyDescent="0.2">
      <c r="A41" s="5" t="s">
        <v>7</v>
      </c>
      <c r="B41" s="6" t="s">
        <v>13</v>
      </c>
      <c r="C41" s="7" t="s">
        <v>14</v>
      </c>
    </row>
    <row r="42" spans="1:3" ht="18" x14ac:dyDescent="0.2">
      <c r="A42" s="8" t="s">
        <v>15</v>
      </c>
      <c r="B42" s="9">
        <v>34</v>
      </c>
      <c r="C42" s="10">
        <v>204</v>
      </c>
    </row>
    <row r="43" spans="1:3" ht="18" x14ac:dyDescent="0.2">
      <c r="A43" s="8" t="s">
        <v>8</v>
      </c>
      <c r="B43" s="9">
        <v>34</v>
      </c>
      <c r="C43" s="10">
        <v>204</v>
      </c>
    </row>
    <row r="44" spans="1:3" ht="18" x14ac:dyDescent="0.2">
      <c r="A44" s="8" t="s">
        <v>6</v>
      </c>
      <c r="B44" s="9">
        <v>38</v>
      </c>
      <c r="C44" s="10">
        <v>234</v>
      </c>
    </row>
    <row r="45" spans="1:3" ht="18" x14ac:dyDescent="0.2">
      <c r="A45" s="8" t="s">
        <v>9</v>
      </c>
      <c r="B45" s="9">
        <v>44</v>
      </c>
      <c r="C45" s="10">
        <v>258</v>
      </c>
    </row>
    <row r="46" spans="1:3" ht="18" x14ac:dyDescent="0.2">
      <c r="A46" s="8" t="s">
        <v>10</v>
      </c>
      <c r="B46" s="9">
        <v>69</v>
      </c>
      <c r="C46" s="10">
        <v>415</v>
      </c>
    </row>
    <row r="47" spans="1:3" ht="18" x14ac:dyDescent="0.2">
      <c r="A47" s="8" t="s">
        <v>11</v>
      </c>
      <c r="B47" s="9">
        <v>58</v>
      </c>
      <c r="C47" s="10">
        <v>350</v>
      </c>
    </row>
    <row r="48" spans="1:3" ht="18" x14ac:dyDescent="0.2">
      <c r="A48" s="8" t="s">
        <v>12</v>
      </c>
      <c r="B48" s="9">
        <v>60</v>
      </c>
      <c r="C48" s="10">
        <v>360</v>
      </c>
    </row>
    <row r="49" spans="1:3" ht="18" x14ac:dyDescent="0.25">
      <c r="A49" s="97" t="s">
        <v>29</v>
      </c>
      <c r="B49" s="97"/>
      <c r="C49" s="98"/>
    </row>
    <row r="50" spans="1:3" ht="18" x14ac:dyDescent="0.25">
      <c r="A50" s="33" t="s">
        <v>62</v>
      </c>
      <c r="B50" s="109" t="s">
        <v>70</v>
      </c>
      <c r="C50" s="110"/>
    </row>
    <row r="51" spans="1:3" ht="18" x14ac:dyDescent="0.2">
      <c r="A51" s="5" t="s">
        <v>7</v>
      </c>
      <c r="B51" s="6" t="s">
        <v>13</v>
      </c>
      <c r="C51" s="7" t="s">
        <v>14</v>
      </c>
    </row>
    <row r="52" spans="1:3" ht="18" x14ac:dyDescent="0.2">
      <c r="A52" s="8" t="s">
        <v>15</v>
      </c>
      <c r="B52" s="9">
        <v>39.5</v>
      </c>
      <c r="C52" s="10">
        <v>217.25</v>
      </c>
    </row>
    <row r="53" spans="1:3" ht="18" x14ac:dyDescent="0.2">
      <c r="A53" s="8" t="s">
        <v>8</v>
      </c>
      <c r="B53" s="9">
        <v>39.5</v>
      </c>
      <c r="C53" s="10">
        <v>217.25</v>
      </c>
    </row>
    <row r="54" spans="1:3" ht="18" x14ac:dyDescent="0.2">
      <c r="A54" s="8" t="s">
        <v>6</v>
      </c>
      <c r="B54" s="9">
        <v>37.5</v>
      </c>
      <c r="C54" s="10">
        <v>217.25</v>
      </c>
    </row>
    <row r="55" spans="1:3" ht="18" x14ac:dyDescent="0.2">
      <c r="A55" s="8" t="s">
        <v>9</v>
      </c>
      <c r="B55" s="9">
        <v>45</v>
      </c>
      <c r="C55" s="10">
        <v>247.5</v>
      </c>
    </row>
    <row r="56" spans="1:3" ht="18" x14ac:dyDescent="0.2">
      <c r="A56" s="8" t="s">
        <v>10</v>
      </c>
      <c r="B56" s="9">
        <v>70</v>
      </c>
      <c r="C56" s="10">
        <v>385</v>
      </c>
    </row>
    <row r="57" spans="1:3" ht="18" x14ac:dyDescent="0.2">
      <c r="A57" s="8" t="s">
        <v>11</v>
      </c>
      <c r="B57" s="9">
        <v>61</v>
      </c>
      <c r="C57" s="10">
        <v>335.5</v>
      </c>
    </row>
    <row r="58" spans="1:3" ht="18.75" thickBot="1" x14ac:dyDescent="0.25">
      <c r="A58" s="11" t="s">
        <v>12</v>
      </c>
      <c r="B58" s="12">
        <v>65</v>
      </c>
      <c r="C58" s="13">
        <v>357.5</v>
      </c>
    </row>
  </sheetData>
  <mergeCells count="12">
    <mergeCell ref="B50:C50"/>
    <mergeCell ref="A10:C10"/>
    <mergeCell ref="A39:C39"/>
    <mergeCell ref="A20:C20"/>
    <mergeCell ref="A49:C49"/>
    <mergeCell ref="A30:C30"/>
    <mergeCell ref="A1:C1"/>
    <mergeCell ref="B2:C2"/>
    <mergeCell ref="B11:C11"/>
    <mergeCell ref="B21:C21"/>
    <mergeCell ref="B31:C31"/>
    <mergeCell ref="B40:C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F14" sqref="F14"/>
    </sheetView>
  </sheetViews>
  <sheetFormatPr defaultRowHeight="12.75" x14ac:dyDescent="0.2"/>
  <cols>
    <col min="1" max="1" width="32" bestFit="1" customWidth="1"/>
    <col min="3" max="3" width="12.5703125" bestFit="1" customWidth="1"/>
    <col min="4" max="4" width="15.5703125" customWidth="1"/>
  </cols>
  <sheetData>
    <row r="1" spans="1:4" ht="18.75" thickBot="1" x14ac:dyDescent="0.3">
      <c r="A1" s="113" t="s">
        <v>30</v>
      </c>
      <c r="B1" s="114"/>
      <c r="C1" s="114"/>
      <c r="D1" s="115"/>
    </row>
    <row r="2" spans="1:4" ht="18.75" thickBot="1" x14ac:dyDescent="0.25">
      <c r="A2" s="25" t="s">
        <v>7</v>
      </c>
      <c r="B2" s="26" t="s">
        <v>20</v>
      </c>
      <c r="C2" s="26" t="s">
        <v>21</v>
      </c>
      <c r="D2" s="22" t="s">
        <v>31</v>
      </c>
    </row>
    <row r="3" spans="1:4" ht="18" x14ac:dyDescent="0.2">
      <c r="A3" s="8" t="s">
        <v>15</v>
      </c>
      <c r="B3" s="19">
        <v>28</v>
      </c>
      <c r="C3" s="19">
        <v>39</v>
      </c>
      <c r="D3" s="23">
        <v>34</v>
      </c>
    </row>
    <row r="4" spans="1:4" ht="18" x14ac:dyDescent="0.2">
      <c r="A4" s="8" t="s">
        <v>8</v>
      </c>
      <c r="B4" s="19">
        <v>27</v>
      </c>
      <c r="C4" s="19">
        <v>38</v>
      </c>
      <c r="D4" s="23">
        <v>31</v>
      </c>
    </row>
    <row r="5" spans="1:4" ht="18" x14ac:dyDescent="0.2">
      <c r="A5" s="8" t="s">
        <v>6</v>
      </c>
      <c r="B5" s="19">
        <v>25</v>
      </c>
      <c r="C5" s="19">
        <v>36</v>
      </c>
      <c r="D5" s="23">
        <v>30</v>
      </c>
    </row>
    <row r="6" spans="1:4" ht="18" x14ac:dyDescent="0.2">
      <c r="A6" s="8" t="s">
        <v>9</v>
      </c>
      <c r="B6" s="19">
        <v>19</v>
      </c>
      <c r="C6" s="19">
        <v>31</v>
      </c>
      <c r="D6" s="23">
        <v>25</v>
      </c>
    </row>
    <row r="7" spans="1:4" ht="18" x14ac:dyDescent="0.2">
      <c r="A7" s="8" t="s">
        <v>10</v>
      </c>
      <c r="B7" s="19">
        <v>18</v>
      </c>
      <c r="C7" s="19">
        <v>29</v>
      </c>
      <c r="D7" s="23">
        <v>22</v>
      </c>
    </row>
    <row r="8" spans="1:4" ht="18" x14ac:dyDescent="0.2">
      <c r="A8" s="8" t="s">
        <v>11</v>
      </c>
      <c r="B8" s="19">
        <v>21</v>
      </c>
      <c r="C8" s="19">
        <v>28</v>
      </c>
      <c r="D8" s="23">
        <v>24</v>
      </c>
    </row>
    <row r="9" spans="1:4" ht="18.75" thickBot="1" x14ac:dyDescent="0.25">
      <c r="A9" s="11" t="s">
        <v>12</v>
      </c>
      <c r="B9" s="20">
        <v>17</v>
      </c>
      <c r="C9" s="20">
        <v>25</v>
      </c>
      <c r="D9" s="24">
        <v>20</v>
      </c>
    </row>
    <row r="10" spans="1:4" ht="28.5" customHeight="1" x14ac:dyDescent="0.2">
      <c r="A10" s="116" t="s">
        <v>32</v>
      </c>
      <c r="B10" s="117"/>
      <c r="C10" s="117"/>
      <c r="D10" s="117"/>
    </row>
  </sheetData>
  <mergeCells count="2">
    <mergeCell ref="A1:D1"/>
    <mergeCell ref="A10:D1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0974E3F5BF0604C95E34894DB829B98" ma:contentTypeVersion="1" ma:contentTypeDescription="Create a new document." ma:contentTypeScope="" ma:versionID="078fea357fdba535f774463543a0995a">
  <xsd:schema xmlns:xsd="http://www.w3.org/2001/XMLSchema" xmlns:p="http://schemas.microsoft.com/office/2006/metadata/properties" xmlns:ns1="http://schemas.microsoft.com/sharepoint/v3" xmlns:ns2="f6887af2-7545-4157-8231-7dec4583e73b" targetNamespace="http://schemas.microsoft.com/office/2006/metadata/properties" ma:root="true" ma:fieldsID="3f66f06123507198e73903cddd52d56e" ns1:_="" ns2:_="">
    <xsd:import namespace="http://schemas.microsoft.com/sharepoint/v3"/>
    <xsd:import namespace="f6887af2-7545-4157-8231-7dec4583e73b"/>
    <xsd:element name="properties">
      <xsd:complexType>
        <xsd:sequence>
          <xsd:element name="documentManagement">
            <xsd:complexType>
              <xsd:all>
                <xsd:element ref="ns2:TravelSection" minOccurs="0"/>
                <xsd:element ref="ns2:TravelCategory" minOccurs="0"/>
                <xsd:element ref="ns1:PublishingStartDate" minOccurs="0"/>
                <xsd:element ref="ns1:PublishingExpirationDate" minOccurs="0"/>
                <xsd:element ref="ns2:Weight"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4" nillable="true" ma:displayName="Scheduling Start Date" ma:description="" ma:internalName="PublishingStartDate">
      <xsd:simpleType>
        <xsd:restriction base="dms:Unknown"/>
      </xsd:simpleType>
    </xsd:element>
    <xsd:element name="PublishingExpirationDate" ma:index="5" nillable="true" ma:displayName="Scheduling End Date" ma:description="" ma:internalName="PublishingExpirationDate">
      <xsd:simpleType>
        <xsd:restriction base="dms:Unknown"/>
      </xsd:simpleType>
    </xsd:element>
  </xsd:schema>
  <xsd:schema xmlns:xsd="http://www.w3.org/2001/XMLSchema" xmlns:dms="http://schemas.microsoft.com/office/2006/documentManagement/types" targetNamespace="f6887af2-7545-4157-8231-7dec4583e73b" elementFormDefault="qualified">
    <xsd:import namespace="http://schemas.microsoft.com/office/2006/documentManagement/types"/>
    <xsd:element name="TravelSection" ma:index="2" nillable="true" ma:displayName="TravelSection" ma:format="Dropdown" ma:internalName="TravelSection">
      <xsd:simpleType>
        <xsd:union memberTypes="dms:Text">
          <xsd:simpleType>
            <xsd:restriction base="dms:Choice">
              <xsd:enumeration value="Ground Transportation"/>
              <xsd:enumeration value="Air Transportation"/>
              <xsd:enumeration value="Lodging"/>
            </xsd:restriction>
          </xsd:simpleType>
        </xsd:union>
      </xsd:simpleType>
    </xsd:element>
    <xsd:element name="TravelCategory" ma:index="3" nillable="true" ma:displayName="TravelCategory" ma:format="Dropdown" ma:internalName="TravelCategory">
      <xsd:simpleType>
        <xsd:union memberTypes="dms:Text">
          <xsd:simpleType>
            <xsd:restriction base="dms:Choice">
              <xsd:enumeration value="General Information"/>
              <xsd:enumeration value="Forms"/>
              <xsd:enumeration value="Policy"/>
              <xsd:enumeration value="Resources"/>
            </xsd:restriction>
          </xsd:simpleType>
        </xsd:union>
      </xsd:simpleType>
    </xsd:element>
    <xsd:element name="Weight" ma:index="6" nillable="true" ma:displayName="Weight" ma:internalName="Weight">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ma:readOnly="tru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ravelCategory xmlns="f6887af2-7545-4157-8231-7dec4583e73b">Forms</TravelCategory>
    <Weight xmlns="f6887af2-7545-4157-8231-7dec4583e73b" xsi:nil="true"/>
    <TravelSection xmlns="f6887af2-7545-4157-8231-7dec4583e73b">Ground Transportation</TravelSection>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30F571D-AF73-48F4-90DE-E9F5E2DEDF97}">
  <ds:schemaRefs>
    <ds:schemaRef ds:uri="http://schemas.microsoft.com/office/2006/metadata/longProperties"/>
  </ds:schemaRefs>
</ds:datastoreItem>
</file>

<file path=customXml/itemProps2.xml><?xml version="1.0" encoding="utf-8"?>
<ds:datastoreItem xmlns:ds="http://schemas.openxmlformats.org/officeDocument/2006/customXml" ds:itemID="{CC7C01B4-DA7C-4AE1-8CF6-DFBF3D494BFA}">
  <ds:schemaRefs>
    <ds:schemaRef ds:uri="http://schemas.microsoft.com/sharepoint/v3/contenttype/forms"/>
  </ds:schemaRefs>
</ds:datastoreItem>
</file>

<file path=customXml/itemProps3.xml><?xml version="1.0" encoding="utf-8"?>
<ds:datastoreItem xmlns:ds="http://schemas.openxmlformats.org/officeDocument/2006/customXml" ds:itemID="{8EF615CB-BEC2-4BC1-B26E-B2CABFFF9B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887af2-7545-4157-8231-7dec4583e73b"/>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4B2B4ECC-58A1-4A16-AA53-A0E52C419B02}">
  <ds:schemaRefs>
    <ds:schemaRef ds:uri="http://purl.org/dc/elements/1.1/"/>
    <ds:schemaRef ds:uri="http://schemas.microsoft.com/office/2006/metadata/properties"/>
    <ds:schemaRef ds:uri="http://schemas.microsoft.com/office/2006/documentManagement/types"/>
    <ds:schemaRef ds:uri="http://schemas.microsoft.com/sharepoint/v3"/>
    <ds:schemaRef ds:uri="f6887af2-7545-4157-8231-7dec4583e73b"/>
    <ds:schemaRef ds:uri="http://purl.org/dc/terms/"/>
    <ds:schemaRef ds:uri="http://schemas.openxmlformats.org/package/2006/metadata/core-properties"/>
    <ds:schemaRef ds:uri="http://purl.org/dc/dcmityp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Trip Optimizer System</vt:lpstr>
      <vt:lpstr>Vehicle Rental Rates</vt:lpstr>
      <vt:lpstr>Average MPG</vt:lpstr>
      <vt:lpstr>'Trip Optimizer System'!Print_Area</vt:lpstr>
    </vt:vector>
  </TitlesOfParts>
  <Company>COCC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Enterprise Trip Optimizer</dc:title>
  <dc:creator>Robert Mullan</dc:creator>
  <cp:lastModifiedBy>Kurt Turner</cp:lastModifiedBy>
  <cp:lastPrinted>2017-06-23T15:33:34Z</cp:lastPrinted>
  <dcterms:created xsi:type="dcterms:W3CDTF">2003-08-22T13:44:17Z</dcterms:created>
  <dcterms:modified xsi:type="dcterms:W3CDTF">2017-07-11T18:22:58Z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display_urn:schemas-microsoft-com:office:office#Editor">
    <vt:lpwstr>Anna Francis</vt:lpwstr>
  </property>
  <property fmtid="{D5CDD505-2E9C-101B-9397-08002B2CF9AE}" pid="4" name="xd_Signature">
    <vt:lpwstr/>
  </property>
  <property fmtid="{D5CDD505-2E9C-101B-9397-08002B2CF9AE}" pid="5" name="TemplateUrl">
    <vt:lpwstr/>
  </property>
  <property fmtid="{D5CDD505-2E9C-101B-9397-08002B2CF9AE}" pid="6" name="display_urn:schemas-microsoft-com:office:office#Author">
    <vt:lpwstr>Robin Beard</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ies>
</file>